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70" activeTab="0"/>
  </bookViews>
  <sheets>
    <sheet name="Карта заказа" sheetId="1" r:id="rId1"/>
  </sheets>
  <externalReferences>
    <externalReference r:id="rId4"/>
  </externalReferences>
  <definedNames>
    <definedName name="Модель">'[1]Лист1'!$E$36:$E$39</definedName>
    <definedName name="_xlnm.Print_Area" localSheetId="0">'Карта заказа'!$A$2:$Y$37</definedName>
  </definedNames>
  <calcPr fullCalcOnLoad="1"/>
</workbook>
</file>

<file path=xl/sharedStrings.xml><?xml version="1.0" encoding="utf-8"?>
<sst xmlns="http://schemas.openxmlformats.org/spreadsheetml/2006/main" count="50" uniqueCount="44">
  <si>
    <t>Карта заказа</t>
  </si>
  <si>
    <t>C</t>
  </si>
  <si>
    <t xml:space="preserve">  Количество приборов</t>
  </si>
  <si>
    <t>шт.</t>
  </si>
  <si>
    <t>Расходомер-счетчик "Питерфлоу РС"</t>
  </si>
  <si>
    <t>ДУ</t>
  </si>
  <si>
    <t>Класс</t>
  </si>
  <si>
    <t>A</t>
  </si>
  <si>
    <t>B</t>
  </si>
  <si>
    <t>Реверсный режим (прямой сигнал)</t>
  </si>
  <si>
    <t>Реверсный режим (инверсный сигнал)</t>
  </si>
  <si>
    <t>Прямой поток (прямой сигнал)</t>
  </si>
  <si>
    <t>Прямой поток (инверсный сигнал)</t>
  </si>
  <si>
    <t>Обратный поток (прямой сигнал)</t>
  </si>
  <si>
    <t>Обратный поток (инверсный сигнал)</t>
  </si>
  <si>
    <t>Компаратор (прямой сигнал)</t>
  </si>
  <si>
    <t>Компаратор (инверсный сигнал)</t>
  </si>
  <si>
    <t>Макс. расход</t>
  </si>
  <si>
    <t>Режимы выходов</t>
  </si>
  <si>
    <t>F1</t>
  </si>
  <si>
    <t>F2</t>
  </si>
  <si>
    <t>Qmax</t>
  </si>
  <si>
    <t>Ф1</t>
  </si>
  <si>
    <t>Степень защиты</t>
  </si>
  <si>
    <t>IP68</t>
  </si>
  <si>
    <t>Тип присоединения</t>
  </si>
  <si>
    <t>М</t>
  </si>
  <si>
    <t>С</t>
  </si>
  <si>
    <t>Ф</t>
  </si>
  <si>
    <t>нет</t>
  </si>
  <si>
    <t>есть</t>
  </si>
  <si>
    <t>М - муфта</t>
  </si>
  <si>
    <t>С - сэндвич</t>
  </si>
  <si>
    <t>Ф1-фланец нерж</t>
  </si>
  <si>
    <t>Ф - фланец Ст.</t>
  </si>
  <si>
    <t>IP66</t>
  </si>
  <si>
    <t>Телеметрия</t>
  </si>
  <si>
    <t>тип присоединения</t>
  </si>
  <si>
    <t xml:space="preserve">                          Режимы выходов</t>
  </si>
  <si>
    <t>Флаг ошибки (инверсный сигнал)</t>
  </si>
  <si>
    <t>Флаг ошибки (прямой сигнал)</t>
  </si>
  <si>
    <t xml:space="preserve">  Питерфлоу РС </t>
  </si>
  <si>
    <t>IP65</t>
  </si>
  <si>
    <t>Длина кабеля (только для IP68)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</si>
</sst>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Alignment="1">
      <alignment vertical="center" readingOrder="1"/>
    </xf>
    <xf numFmtId="0" fontId="41" fillId="0" borderId="0" xfId="0" applyFont="1" applyAlignment="1">
      <alignment vertical="center" readingOrder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9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Border="1" applyAlignment="1">
      <alignment horizontal="center" vertical="top"/>
    </xf>
    <xf numFmtId="1" fontId="0" fillId="0" borderId="22" xfId="0" applyNumberFormat="1" applyBorder="1" applyAlignment="1" quotePrefix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Alignment="1" quotePrefix="1">
      <alignment/>
    </xf>
    <xf numFmtId="0" fontId="6" fillId="0" borderId="15" xfId="0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top"/>
    </xf>
    <xf numFmtId="0" fontId="0" fillId="0" borderId="23" xfId="0" applyBorder="1" applyAlignment="1" quotePrefix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 quotePrefix="1">
      <alignment horizontal="center" vertical="top"/>
    </xf>
    <xf numFmtId="0" fontId="0" fillId="0" borderId="24" xfId="0" applyBorder="1" applyAlignment="1" quotePrefix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 quotePrefix="1">
      <alignment horizontal="center" vertical="top"/>
    </xf>
    <xf numFmtId="0" fontId="0" fillId="0" borderId="26" xfId="0" applyBorder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30" xfId="0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 quotePrefix="1">
      <alignment horizontal="center" vertical="top"/>
    </xf>
    <xf numFmtId="0" fontId="0" fillId="0" borderId="31" xfId="0" applyBorder="1" applyAlignment="1" quotePrefix="1">
      <alignment horizontal="center" vertical="top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15</xdr:row>
      <xdr:rowOff>28575</xdr:rowOff>
    </xdr:from>
    <xdr:to>
      <xdr:col>19</xdr:col>
      <xdr:colOff>638175</xdr:colOff>
      <xdr:row>15</xdr:row>
      <xdr:rowOff>133350</xdr:rowOff>
    </xdr:to>
    <xdr:sp>
      <xdr:nvSpPr>
        <xdr:cNvPr id="1" name="Правая фигурная скобка 1"/>
        <xdr:cNvSpPr>
          <a:spLocks/>
        </xdr:cNvSpPr>
      </xdr:nvSpPr>
      <xdr:spPr>
        <a:xfrm rot="5400000">
          <a:off x="7153275" y="3533775"/>
          <a:ext cx="1428750" cy="104775"/>
        </a:xfrm>
        <a:custGeom>
          <a:pathLst>
            <a:path stroke="0" h="1364566" w="114632">
              <a:moveTo>
                <a:pt x="6497" y="97866"/>
              </a:moveTo>
              <a:cubicBezTo>
                <a:pt x="36355" y="97866"/>
                <a:pt x="60560" y="101900"/>
                <a:pt x="60560" y="106876"/>
              </a:cubicBezTo>
              <a:lnTo>
                <a:pt x="60560" y="634411"/>
              </a:lnTo>
              <a:cubicBezTo>
                <a:pt x="60560" y="639387"/>
                <a:pt x="84765" y="643421"/>
                <a:pt x="114623" y="643421"/>
              </a:cubicBezTo>
              <a:cubicBezTo>
                <a:pt x="84765" y="643421"/>
                <a:pt x="60560" y="647455"/>
                <a:pt x="60560" y="652431"/>
              </a:cubicBezTo>
              <a:lnTo>
                <a:pt x="60560" y="1355556"/>
              </a:lnTo>
              <a:cubicBezTo>
                <a:pt x="60560" y="1360532"/>
                <a:pt x="36355" y="1364566"/>
                <a:pt x="6497" y="1364566"/>
              </a:cubicBezTo>
              <a:lnTo>
                <a:pt x="6497" y="97866"/>
              </a:lnTo>
              <a:close/>
            </a:path>
            <a:path fill="none" h="1364566" w="115459">
              <a:moveTo>
                <a:pt x="0" y="0"/>
              </a:moveTo>
              <a:cubicBezTo>
                <a:pt x="29858" y="0"/>
                <a:pt x="60560" y="18015"/>
                <a:pt x="60560" y="22991"/>
              </a:cubicBezTo>
              <a:lnTo>
                <a:pt x="55547" y="599319"/>
              </a:lnTo>
              <a:cubicBezTo>
                <a:pt x="55547" y="604295"/>
                <a:pt x="113787" y="628720"/>
                <a:pt x="114623" y="643421"/>
              </a:cubicBezTo>
              <a:cubicBezTo>
                <a:pt x="115459" y="658122"/>
                <a:pt x="60563" y="682547"/>
                <a:pt x="60563" y="687523"/>
              </a:cubicBezTo>
              <a:cubicBezTo>
                <a:pt x="60563" y="921898"/>
                <a:pt x="60560" y="1121181"/>
                <a:pt x="60560" y="1355556"/>
              </a:cubicBezTo>
              <a:cubicBezTo>
                <a:pt x="60560" y="1360532"/>
                <a:pt x="36355" y="1364566"/>
                <a:pt x="6497" y="136456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2"/>
  <sheetViews>
    <sheetView showGridLines="0" tabSelected="1" zoomScalePageLayoutView="0" workbookViewId="0" topLeftCell="A1">
      <selection activeCell="M15" sqref="M15"/>
    </sheetView>
  </sheetViews>
  <sheetFormatPr defaultColWidth="9.00390625" defaultRowHeight="12.75"/>
  <cols>
    <col min="1" max="1" width="4.625" style="0" customWidth="1"/>
    <col min="2" max="2" width="2.00390625" style="0" customWidth="1"/>
    <col min="4" max="4" width="4.375" style="0" customWidth="1"/>
    <col min="5" max="5" width="7.375" style="0" customWidth="1"/>
    <col min="6" max="6" width="2.125" style="0" customWidth="1"/>
    <col min="7" max="7" width="9.875" style="0" customWidth="1"/>
    <col min="8" max="8" width="2.125" style="0" customWidth="1"/>
    <col min="9" max="9" width="6.25390625" style="0" customWidth="1"/>
    <col min="10" max="10" width="2.125" style="0" customWidth="1"/>
    <col min="11" max="11" width="16.375" style="0" customWidth="1"/>
    <col min="12" max="12" width="2.125" style="0" customWidth="1"/>
    <col min="13" max="13" width="8.75390625" style="0" customWidth="1"/>
    <col min="14" max="14" width="2.125" style="0" customWidth="1"/>
    <col min="15" max="15" width="11.25390625" style="0" customWidth="1"/>
    <col min="16" max="16" width="2.125" style="0" customWidth="1"/>
    <col min="17" max="17" width="5.75390625" style="0" customWidth="1"/>
    <col min="18" max="18" width="3.75390625" style="0" customWidth="1"/>
    <col min="19" max="19" width="2.125" style="0" customWidth="1"/>
    <col min="20" max="20" width="8.75390625" style="0" customWidth="1"/>
    <col min="21" max="21" width="11.00390625" style="0" customWidth="1"/>
    <col min="22" max="22" width="3.375" style="0" customWidth="1"/>
    <col min="23" max="23" width="2.625" style="0" customWidth="1"/>
    <col min="24" max="24" width="6.375" style="0" customWidth="1"/>
    <col min="25" max="25" width="1.875" style="0" customWidth="1"/>
    <col min="27" max="29" width="9.125" style="0" hidden="1" customWidth="1"/>
    <col min="30" max="34" width="9.125" style="0" customWidth="1"/>
  </cols>
  <sheetData>
    <row r="1" ht="13.5" thickBot="1"/>
    <row r="2" spans="2:25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Y3" s="6"/>
    </row>
    <row r="4" spans="2:25" ht="4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Y4" s="6"/>
    </row>
    <row r="5" spans="2:25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Y5" s="6"/>
    </row>
    <row r="6" spans="2:25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Y6" s="6"/>
    </row>
    <row r="7" spans="2:25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X7" s="7"/>
      <c r="Y7" s="6"/>
    </row>
    <row r="8" spans="2:25" ht="1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X8" s="8"/>
      <c r="Y8" s="6"/>
    </row>
    <row r="9" spans="2:25" ht="1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8"/>
      <c r="Y9" s="6"/>
    </row>
    <row r="10" spans="2:25" ht="8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X10" s="8"/>
      <c r="Y10" s="6"/>
    </row>
    <row r="11" spans="2:25" ht="34.5" customHeight="1">
      <c r="B11" s="4"/>
      <c r="C11" s="5"/>
      <c r="D11" s="5"/>
      <c r="E11" s="5"/>
      <c r="F11" s="5"/>
      <c r="H11" s="5"/>
      <c r="I11" s="5"/>
      <c r="J11" s="5"/>
      <c r="L11" s="5"/>
      <c r="M11" s="9" t="s">
        <v>4</v>
      </c>
      <c r="N11" s="5"/>
      <c r="O11" s="5"/>
      <c r="P11" s="5"/>
      <c r="Q11" s="5"/>
      <c r="R11" s="5"/>
      <c r="S11" s="5"/>
      <c r="T11" s="5"/>
      <c r="U11" s="5"/>
      <c r="X11" s="8"/>
      <c r="Y11" s="6"/>
    </row>
    <row r="12" spans="2:25" ht="33" customHeight="1">
      <c r="B12" s="4"/>
      <c r="C12" s="5"/>
      <c r="D12" s="5"/>
      <c r="E12" s="5"/>
      <c r="F12" s="5"/>
      <c r="H12" s="5"/>
      <c r="I12" s="5"/>
      <c r="J12" s="5"/>
      <c r="L12" s="5"/>
      <c r="M12" s="59" t="s">
        <v>0</v>
      </c>
      <c r="N12" s="5"/>
      <c r="O12" s="5"/>
      <c r="P12" s="5"/>
      <c r="Q12" s="5"/>
      <c r="R12" s="5"/>
      <c r="S12" s="5"/>
      <c r="T12" s="5"/>
      <c r="U12" s="5"/>
      <c r="Y12" s="6"/>
    </row>
    <row r="13" spans="2:25" s="19" customFormat="1" ht="11.25" customHeight="1">
      <c r="B13" s="17"/>
      <c r="C13" s="18"/>
      <c r="D13" s="18"/>
      <c r="E13" s="18"/>
      <c r="F13" s="18"/>
      <c r="G13" s="18" t="s">
        <v>17</v>
      </c>
      <c r="H13" s="18"/>
      <c r="J13" s="18"/>
      <c r="K13" s="72" t="s">
        <v>25</v>
      </c>
      <c r="L13" s="18"/>
      <c r="M13" s="72" t="s">
        <v>23</v>
      </c>
      <c r="N13" s="72" t="s">
        <v>43</v>
      </c>
      <c r="O13" s="72"/>
      <c r="P13" s="72"/>
      <c r="Q13" s="60" t="s">
        <v>18</v>
      </c>
      <c r="R13" s="60"/>
      <c r="S13" s="60"/>
      <c r="T13" s="60"/>
      <c r="U13" s="38"/>
      <c r="Y13" s="20"/>
    </row>
    <row r="14" spans="2:25" ht="21" customHeight="1" thickBot="1">
      <c r="B14" s="4"/>
      <c r="C14" s="5"/>
      <c r="E14" s="18" t="s">
        <v>5</v>
      </c>
      <c r="F14" s="18"/>
      <c r="G14" s="34" t="s">
        <v>21</v>
      </c>
      <c r="H14" s="18"/>
      <c r="I14" s="18" t="s">
        <v>6</v>
      </c>
      <c r="J14" s="18"/>
      <c r="K14" s="73"/>
      <c r="L14" s="18"/>
      <c r="M14" s="73"/>
      <c r="N14" s="73"/>
      <c r="O14" s="73"/>
      <c r="P14" s="73"/>
      <c r="Q14" s="76" t="s">
        <v>19</v>
      </c>
      <c r="R14" s="76"/>
      <c r="S14" s="19"/>
      <c r="T14" s="19" t="s">
        <v>20</v>
      </c>
      <c r="U14" s="38"/>
      <c r="Y14" s="6"/>
    </row>
    <row r="15" spans="2:25" ht="13.5" thickBot="1">
      <c r="B15" s="28"/>
      <c r="C15" s="5"/>
      <c r="D15" s="37" t="s">
        <v>41</v>
      </c>
      <c r="E15" s="58"/>
      <c r="F15" s="56"/>
      <c r="G15" s="58"/>
      <c r="H15" s="56"/>
      <c r="I15" s="58"/>
      <c r="J15" s="56"/>
      <c r="K15" s="58"/>
      <c r="L15" s="56"/>
      <c r="M15" s="58"/>
      <c r="N15" s="40"/>
      <c r="O15" s="58"/>
      <c r="P15" s="40"/>
      <c r="Q15" s="64"/>
      <c r="R15" s="65"/>
      <c r="S15" s="56"/>
      <c r="T15" s="57"/>
      <c r="U15" s="36"/>
      <c r="Y15" s="6"/>
    </row>
    <row r="16" spans="2:28" ht="12.75">
      <c r="B16" s="4"/>
      <c r="Q16" s="60" t="s">
        <v>38</v>
      </c>
      <c r="R16" s="61"/>
      <c r="S16" s="61"/>
      <c r="T16" s="61"/>
      <c r="U16" s="61"/>
      <c r="V16" s="61"/>
      <c r="W16" s="61"/>
      <c r="X16" s="61"/>
      <c r="Y16" s="6"/>
      <c r="AA16" t="e">
        <f>MATCH(E15,E17:E34,0)</f>
        <v>#N/A</v>
      </c>
      <c r="AB16" t="e">
        <f ca="1">OFFSET(G17,AA16-1,0,1)</f>
        <v>#N/A</v>
      </c>
    </row>
    <row r="17" spans="2:28" ht="12.75">
      <c r="B17" s="4"/>
      <c r="C17" s="19"/>
      <c r="E17" s="69">
        <v>20</v>
      </c>
      <c r="F17" s="42"/>
      <c r="G17" s="30">
        <v>6</v>
      </c>
      <c r="H17" s="42"/>
      <c r="I17" s="22" t="s">
        <v>7</v>
      </c>
      <c r="J17" s="42"/>
      <c r="K17" s="32" t="s">
        <v>31</v>
      </c>
      <c r="L17" s="42"/>
      <c r="M17" s="35" t="s">
        <v>42</v>
      </c>
      <c r="N17" s="42"/>
      <c r="O17" s="33" t="s">
        <v>29</v>
      </c>
      <c r="P17" s="45"/>
      <c r="Q17" s="55"/>
      <c r="R17" s="62">
        <v>0</v>
      </c>
      <c r="S17" s="63"/>
      <c r="T17" s="24" t="s">
        <v>9</v>
      </c>
      <c r="U17" s="25"/>
      <c r="V17" s="26"/>
      <c r="W17" s="26"/>
      <c r="X17" s="27"/>
      <c r="Y17" s="6"/>
      <c r="AB17" t="e">
        <f ca="1">OFFSET(G17,AA16,0,1)</f>
        <v>#N/A</v>
      </c>
    </row>
    <row r="18" spans="2:28" ht="12.75">
      <c r="B18" s="4"/>
      <c r="C18" s="19"/>
      <c r="E18" s="69"/>
      <c r="F18" s="42"/>
      <c r="G18" s="31">
        <v>12</v>
      </c>
      <c r="H18" s="42"/>
      <c r="I18" s="23" t="s">
        <v>8</v>
      </c>
      <c r="J18" s="42"/>
      <c r="K18" s="32" t="s">
        <v>32</v>
      </c>
      <c r="L18" s="42"/>
      <c r="M18" s="35" t="s">
        <v>35</v>
      </c>
      <c r="N18" s="42"/>
      <c r="O18" s="32">
        <v>5</v>
      </c>
      <c r="P18" s="45"/>
      <c r="Q18" s="55"/>
      <c r="R18" s="62">
        <v>1</v>
      </c>
      <c r="S18" s="63"/>
      <c r="T18" s="24" t="s">
        <v>10</v>
      </c>
      <c r="U18" s="25"/>
      <c r="V18" s="26"/>
      <c r="W18" s="26"/>
      <c r="X18" s="27"/>
      <c r="Y18" s="6"/>
      <c r="AB18" t="e">
        <f>IF(E15&lt;150,AB16:AB17,AB16)</f>
        <v>#VALUE!</v>
      </c>
    </row>
    <row r="19" spans="2:25" ht="12.75">
      <c r="B19" s="4"/>
      <c r="C19" s="19"/>
      <c r="E19" s="74">
        <v>25</v>
      </c>
      <c r="F19" s="42"/>
      <c r="G19" s="31">
        <v>9</v>
      </c>
      <c r="H19" s="42"/>
      <c r="I19" s="23" t="s">
        <v>1</v>
      </c>
      <c r="J19" s="42"/>
      <c r="K19" s="32" t="s">
        <v>33</v>
      </c>
      <c r="L19" s="45"/>
      <c r="M19" s="32" t="s">
        <v>24</v>
      </c>
      <c r="N19" s="50"/>
      <c r="O19" s="32">
        <v>10</v>
      </c>
      <c r="P19" s="45"/>
      <c r="Q19" s="55"/>
      <c r="R19" s="62">
        <v>2</v>
      </c>
      <c r="S19" s="63"/>
      <c r="T19" s="24" t="s">
        <v>11</v>
      </c>
      <c r="U19" s="25"/>
      <c r="V19" s="26"/>
      <c r="W19" s="26"/>
      <c r="X19" s="27"/>
      <c r="Y19" s="6"/>
    </row>
    <row r="20" spans="2:25" ht="12.75">
      <c r="B20" s="4"/>
      <c r="C20" s="19"/>
      <c r="E20" s="75"/>
      <c r="F20" s="42"/>
      <c r="G20" s="31">
        <v>18</v>
      </c>
      <c r="H20" s="45"/>
      <c r="I20" s="51"/>
      <c r="J20" s="50"/>
      <c r="K20" s="32" t="s">
        <v>34</v>
      </c>
      <c r="L20" s="45"/>
      <c r="M20" s="10"/>
      <c r="N20" s="50"/>
      <c r="O20" s="32">
        <v>15</v>
      </c>
      <c r="P20" s="45"/>
      <c r="Q20" s="55"/>
      <c r="R20" s="62">
        <v>3</v>
      </c>
      <c r="S20" s="63"/>
      <c r="T20" s="24" t="s">
        <v>12</v>
      </c>
      <c r="U20" s="25"/>
      <c r="V20" s="26"/>
      <c r="W20" s="26"/>
      <c r="X20" s="27"/>
      <c r="Y20" s="6"/>
    </row>
    <row r="21" spans="2:25" ht="12.75">
      <c r="B21" s="4"/>
      <c r="C21" s="18"/>
      <c r="D21" s="5"/>
      <c r="E21" s="69">
        <v>32</v>
      </c>
      <c r="F21" s="42"/>
      <c r="G21" s="31">
        <v>15</v>
      </c>
      <c r="H21" s="45"/>
      <c r="I21" s="5"/>
      <c r="J21" s="48"/>
      <c r="L21" s="48"/>
      <c r="N21" s="50"/>
      <c r="O21" s="32">
        <v>20</v>
      </c>
      <c r="P21" s="45"/>
      <c r="Q21" s="55"/>
      <c r="R21" s="62">
        <v>4</v>
      </c>
      <c r="S21" s="63"/>
      <c r="T21" s="24" t="s">
        <v>13</v>
      </c>
      <c r="U21" s="25"/>
      <c r="V21" s="26"/>
      <c r="W21" s="26"/>
      <c r="X21" s="27"/>
      <c r="Y21" s="6"/>
    </row>
    <row r="22" spans="2:25" ht="12.75">
      <c r="B22" s="4"/>
      <c r="C22" s="18"/>
      <c r="D22" s="5"/>
      <c r="E22" s="69"/>
      <c r="F22" s="42"/>
      <c r="G22" s="31">
        <v>30</v>
      </c>
      <c r="H22" s="45"/>
      <c r="I22" s="5"/>
      <c r="J22" s="48"/>
      <c r="L22" s="48"/>
      <c r="N22" s="50"/>
      <c r="O22" s="32">
        <v>30</v>
      </c>
      <c r="P22" s="45"/>
      <c r="Q22" s="55"/>
      <c r="R22" s="62">
        <v>5</v>
      </c>
      <c r="S22" s="63"/>
      <c r="T22" s="24" t="s">
        <v>14</v>
      </c>
      <c r="U22" s="25"/>
      <c r="V22" s="26"/>
      <c r="W22" s="26"/>
      <c r="X22" s="27"/>
      <c r="Y22" s="6"/>
    </row>
    <row r="23" spans="2:25" ht="12.75">
      <c r="B23" s="4"/>
      <c r="C23" s="18"/>
      <c r="D23" s="5"/>
      <c r="E23" s="70">
        <v>40</v>
      </c>
      <c r="F23" s="43"/>
      <c r="G23" s="31">
        <v>22</v>
      </c>
      <c r="H23" s="46"/>
      <c r="I23" s="5"/>
      <c r="J23" s="41"/>
      <c r="L23" s="41"/>
      <c r="N23" s="52"/>
      <c r="O23" s="32">
        <v>50</v>
      </c>
      <c r="P23" s="46"/>
      <c r="Q23" s="55"/>
      <c r="R23" s="62">
        <v>6</v>
      </c>
      <c r="S23" s="63"/>
      <c r="T23" s="24" t="s">
        <v>15</v>
      </c>
      <c r="U23" s="25"/>
      <c r="V23" s="26"/>
      <c r="W23" s="26"/>
      <c r="X23" s="27"/>
      <c r="Y23" s="6"/>
    </row>
    <row r="24" spans="2:25" ht="12.75">
      <c r="B24" s="4"/>
      <c r="C24" s="18"/>
      <c r="D24" s="5"/>
      <c r="E24" s="71"/>
      <c r="F24" s="43"/>
      <c r="G24" s="31">
        <v>45</v>
      </c>
      <c r="H24" s="46"/>
      <c r="I24" s="5"/>
      <c r="J24" s="41"/>
      <c r="L24" s="41"/>
      <c r="N24" s="41"/>
      <c r="O24" s="53"/>
      <c r="P24" s="41"/>
      <c r="Q24" s="55"/>
      <c r="R24" s="62">
        <v>7</v>
      </c>
      <c r="S24" s="63"/>
      <c r="T24" s="24" t="s">
        <v>16</v>
      </c>
      <c r="U24" s="25"/>
      <c r="V24" s="26"/>
      <c r="W24" s="26"/>
      <c r="X24" s="27"/>
      <c r="Y24" s="6"/>
    </row>
    <row r="25" spans="2:25" ht="12.75">
      <c r="B25" s="4"/>
      <c r="C25" s="18"/>
      <c r="D25" s="5"/>
      <c r="E25" s="69">
        <v>50</v>
      </c>
      <c r="F25" s="42"/>
      <c r="G25" s="31">
        <v>36</v>
      </c>
      <c r="H25" s="45"/>
      <c r="I25" s="5"/>
      <c r="J25" s="48"/>
      <c r="L25" s="48"/>
      <c r="N25" s="48"/>
      <c r="O25" s="5"/>
      <c r="P25" s="48"/>
      <c r="Q25" s="55"/>
      <c r="R25" s="62">
        <v>8</v>
      </c>
      <c r="S25" s="63"/>
      <c r="T25" s="24" t="s">
        <v>40</v>
      </c>
      <c r="U25" s="25"/>
      <c r="V25" s="26"/>
      <c r="W25" s="26"/>
      <c r="X25" s="27"/>
      <c r="Y25" s="6"/>
    </row>
    <row r="26" spans="2:25" ht="12.75">
      <c r="B26" s="4"/>
      <c r="C26" s="19"/>
      <c r="D26" s="5"/>
      <c r="E26" s="69"/>
      <c r="F26" s="42"/>
      <c r="G26" s="31">
        <v>72</v>
      </c>
      <c r="H26" s="45"/>
      <c r="I26" s="5"/>
      <c r="J26" s="48"/>
      <c r="L26" s="48"/>
      <c r="N26" s="48"/>
      <c r="O26" s="5"/>
      <c r="P26" s="48"/>
      <c r="Q26" s="55"/>
      <c r="R26" s="62">
        <v>9</v>
      </c>
      <c r="S26" s="63"/>
      <c r="T26" s="24" t="s">
        <v>39</v>
      </c>
      <c r="U26" s="25"/>
      <c r="V26" s="26"/>
      <c r="W26" s="26"/>
      <c r="X26" s="27"/>
      <c r="Y26" s="6"/>
    </row>
    <row r="27" spans="2:25" ht="12.75">
      <c r="B27" s="4"/>
      <c r="C27" s="19"/>
      <c r="D27" s="5"/>
      <c r="E27" s="74">
        <v>65</v>
      </c>
      <c r="F27" s="42"/>
      <c r="G27" s="31">
        <v>60</v>
      </c>
      <c r="H27" s="45"/>
      <c r="I27" s="5"/>
      <c r="J27" s="48"/>
      <c r="K27" s="39"/>
      <c r="L27" s="48"/>
      <c r="N27" s="48"/>
      <c r="O27" s="5"/>
      <c r="P27" s="48"/>
      <c r="Q27" s="55"/>
      <c r="R27" s="62">
        <v>10</v>
      </c>
      <c r="S27" s="63"/>
      <c r="T27" s="24" t="s">
        <v>36</v>
      </c>
      <c r="U27" s="25"/>
      <c r="V27" s="26"/>
      <c r="W27" s="26"/>
      <c r="X27" s="27"/>
      <c r="Y27" s="6"/>
    </row>
    <row r="28" spans="2:25" ht="12.75">
      <c r="B28" s="4"/>
      <c r="C28" s="19"/>
      <c r="D28" s="5"/>
      <c r="E28" s="75"/>
      <c r="F28" s="42"/>
      <c r="G28" s="31">
        <v>120</v>
      </c>
      <c r="H28" s="45"/>
      <c r="I28" s="5"/>
      <c r="J28" s="48"/>
      <c r="L28" s="48"/>
      <c r="N28" s="48"/>
      <c r="O28" s="5"/>
      <c r="P28" s="48"/>
      <c r="Q28" s="5"/>
      <c r="R28" s="5"/>
      <c r="S28" s="5"/>
      <c r="Y28" s="6"/>
    </row>
    <row r="29" spans="2:25" ht="12.75">
      <c r="B29" s="4"/>
      <c r="C29" s="19"/>
      <c r="D29" s="5"/>
      <c r="E29" s="66">
        <v>80</v>
      </c>
      <c r="F29" s="44"/>
      <c r="G29" s="31">
        <v>90</v>
      </c>
      <c r="H29" s="47"/>
      <c r="I29" s="5"/>
      <c r="J29" s="49"/>
      <c r="L29" s="49"/>
      <c r="N29" s="49"/>
      <c r="O29" s="5"/>
      <c r="P29" s="49"/>
      <c r="Q29" s="5"/>
      <c r="R29" s="5"/>
      <c r="S29" s="5"/>
      <c r="Y29" s="6"/>
    </row>
    <row r="30" spans="2:25" ht="12.75">
      <c r="B30" s="4"/>
      <c r="C30" s="18"/>
      <c r="D30" s="5"/>
      <c r="E30" s="67"/>
      <c r="F30" s="44"/>
      <c r="G30" s="31">
        <v>180</v>
      </c>
      <c r="H30" s="47"/>
      <c r="I30" s="5"/>
      <c r="J30" s="49"/>
      <c r="L30" s="49"/>
      <c r="N30" s="49"/>
      <c r="O30" s="5"/>
      <c r="P30" s="49"/>
      <c r="Q30" s="5"/>
      <c r="R30" s="5"/>
      <c r="S30" s="5"/>
      <c r="Y30" s="6"/>
    </row>
    <row r="31" spans="2:25" ht="12.75">
      <c r="B31" s="4"/>
      <c r="C31" s="18"/>
      <c r="E31" s="68">
        <v>100</v>
      </c>
      <c r="F31" s="44"/>
      <c r="G31" s="31">
        <v>140</v>
      </c>
      <c r="H31" s="47"/>
      <c r="I31" s="5"/>
      <c r="J31" s="49"/>
      <c r="L31" s="49"/>
      <c r="N31" s="49"/>
      <c r="O31" s="5"/>
      <c r="P31" s="49"/>
      <c r="Q31" s="5"/>
      <c r="R31" s="5"/>
      <c r="S31" s="5"/>
      <c r="Y31" s="6"/>
    </row>
    <row r="32" spans="2:25" ht="12.75">
      <c r="B32" s="4"/>
      <c r="C32" s="18"/>
      <c r="E32" s="68"/>
      <c r="F32" s="44"/>
      <c r="G32" s="31">
        <v>280</v>
      </c>
      <c r="H32" s="47"/>
      <c r="I32" s="5"/>
      <c r="J32" s="49"/>
      <c r="L32" s="49"/>
      <c r="N32" s="49"/>
      <c r="O32" s="5"/>
      <c r="P32" s="49"/>
      <c r="Q32" s="54"/>
      <c r="R32" s="54"/>
      <c r="S32" s="54"/>
      <c r="T32" s="21"/>
      <c r="U32" s="16"/>
      <c r="Y32" s="6"/>
    </row>
    <row r="33" spans="2:25" ht="12.75">
      <c r="B33" s="4"/>
      <c r="C33" s="18"/>
      <c r="E33" s="29">
        <v>150</v>
      </c>
      <c r="F33" s="44"/>
      <c r="G33" s="31">
        <v>630</v>
      </c>
      <c r="H33" s="47"/>
      <c r="I33" s="5"/>
      <c r="J33" s="49"/>
      <c r="L33" s="49"/>
      <c r="N33" s="49"/>
      <c r="O33" s="5"/>
      <c r="P33" s="49"/>
      <c r="Q33" s="54"/>
      <c r="R33" s="54"/>
      <c r="S33" s="54"/>
      <c r="T33" s="21"/>
      <c r="U33" s="16"/>
      <c r="Y33" s="6"/>
    </row>
    <row r="34" spans="2:25" ht="12.75">
      <c r="B34" s="4"/>
      <c r="C34" s="18"/>
      <c r="E34" s="29">
        <v>200</v>
      </c>
      <c r="F34" s="44"/>
      <c r="G34" s="31">
        <v>1000</v>
      </c>
      <c r="H34" s="47"/>
      <c r="I34" s="5"/>
      <c r="J34" s="49"/>
      <c r="L34" s="49"/>
      <c r="N34" s="49"/>
      <c r="O34" s="5"/>
      <c r="P34" s="49"/>
      <c r="Q34" s="54"/>
      <c r="R34" s="54"/>
      <c r="S34" s="54"/>
      <c r="T34" s="21"/>
      <c r="U34" s="16"/>
      <c r="Y34" s="6"/>
    </row>
    <row r="35" spans="1:25" ht="13.5" thickBot="1">
      <c r="A35" s="5"/>
      <c r="B35" s="4"/>
      <c r="Y35" s="6"/>
    </row>
    <row r="36" spans="1:25" ht="13.5" thickBot="1">
      <c r="A36" s="5"/>
      <c r="B36" s="4"/>
      <c r="C36" s="5" t="s">
        <v>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T36" s="11"/>
      <c r="U36" s="10" t="s">
        <v>3</v>
      </c>
      <c r="Y36" s="6"/>
    </row>
    <row r="37" spans="2:25" ht="13.5" thickBo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</row>
    <row r="38" spans="20:21" ht="12.75" hidden="1">
      <c r="T38" s="16"/>
      <c r="U38" s="16"/>
    </row>
    <row r="39" spans="20:21" ht="12.75" hidden="1">
      <c r="T39" s="16"/>
      <c r="U39" s="16"/>
    </row>
    <row r="40" spans="5:21" ht="12.75" hidden="1">
      <c r="E40" s="19">
        <v>20</v>
      </c>
      <c r="F40" s="19"/>
      <c r="H40" s="19"/>
      <c r="J40" s="19"/>
      <c r="K40" s="19" t="s">
        <v>26</v>
      </c>
      <c r="L40" s="19"/>
      <c r="M40" s="19" t="s">
        <v>42</v>
      </c>
      <c r="N40" s="19"/>
      <c r="O40" s="33" t="s">
        <v>29</v>
      </c>
      <c r="P40" s="19"/>
      <c r="T40" s="16"/>
      <c r="U40" s="15" t="s">
        <v>29</v>
      </c>
    </row>
    <row r="41" spans="5:21" ht="12.75" hidden="1">
      <c r="E41" s="19">
        <v>25</v>
      </c>
      <c r="F41" s="19"/>
      <c r="H41" s="19"/>
      <c r="J41" s="19"/>
      <c r="K41" s="19" t="s">
        <v>27</v>
      </c>
      <c r="L41" s="19"/>
      <c r="M41" s="19" t="s">
        <v>35</v>
      </c>
      <c r="N41" s="19"/>
      <c r="O41" s="32">
        <v>5</v>
      </c>
      <c r="P41" s="19"/>
      <c r="T41" s="16"/>
      <c r="U41" s="15" t="s">
        <v>30</v>
      </c>
    </row>
    <row r="42" spans="5:16" ht="12.75" hidden="1">
      <c r="E42" s="19">
        <v>32</v>
      </c>
      <c r="F42" s="19"/>
      <c r="H42" s="19"/>
      <c r="J42" s="19"/>
      <c r="K42" s="19" t="s">
        <v>22</v>
      </c>
      <c r="L42" s="19"/>
      <c r="M42" s="19" t="s">
        <v>24</v>
      </c>
      <c r="N42" s="19"/>
      <c r="O42" s="32">
        <v>10</v>
      </c>
      <c r="P42" s="19"/>
    </row>
    <row r="43" spans="5:16" ht="12.75" hidden="1">
      <c r="E43" s="19">
        <v>40</v>
      </c>
      <c r="F43" s="19"/>
      <c r="H43" s="19"/>
      <c r="J43" s="19"/>
      <c r="K43" s="19" t="s">
        <v>28</v>
      </c>
      <c r="L43" s="19"/>
      <c r="M43" s="19"/>
      <c r="N43" s="19"/>
      <c r="O43" s="32">
        <v>15</v>
      </c>
      <c r="P43" s="19"/>
    </row>
    <row r="44" spans="5:16" ht="12.75" hidden="1">
      <c r="E44" s="19">
        <v>50</v>
      </c>
      <c r="F44" s="19"/>
      <c r="H44" s="19"/>
      <c r="J44" s="19"/>
      <c r="L44" s="19"/>
      <c r="N44" s="19"/>
      <c r="O44" s="32">
        <v>20</v>
      </c>
      <c r="P44" s="19"/>
    </row>
    <row r="45" spans="5:16" ht="12.75" hidden="1">
      <c r="E45" s="19">
        <v>65</v>
      </c>
      <c r="F45" s="19"/>
      <c r="H45" s="19"/>
      <c r="J45" s="19"/>
      <c r="L45" s="19"/>
      <c r="N45" s="19"/>
      <c r="O45" s="32">
        <v>30</v>
      </c>
      <c r="P45" s="19"/>
    </row>
    <row r="46" spans="5:16" ht="12.75" hidden="1">
      <c r="E46" s="19">
        <v>80</v>
      </c>
      <c r="F46" s="19"/>
      <c r="H46" s="19"/>
      <c r="J46" s="19"/>
      <c r="L46" s="19"/>
      <c r="N46" s="19"/>
      <c r="O46" s="32">
        <v>50</v>
      </c>
      <c r="P46" s="19"/>
    </row>
    <row r="47" spans="5:16" ht="12.75" hidden="1">
      <c r="E47" s="19">
        <v>100</v>
      </c>
      <c r="F47" s="19"/>
      <c r="H47" s="19"/>
      <c r="J47" s="19"/>
      <c r="L47" s="19"/>
      <c r="N47" s="19"/>
      <c r="P47" s="19"/>
    </row>
    <row r="48" spans="5:16" ht="12.75" hidden="1">
      <c r="E48" s="19">
        <v>150</v>
      </c>
      <c r="F48" s="19"/>
      <c r="H48" s="19"/>
      <c r="J48" s="19"/>
      <c r="L48" s="19"/>
      <c r="N48" s="19"/>
      <c r="P48" s="19"/>
    </row>
    <row r="49" spans="5:16" ht="12.75" hidden="1">
      <c r="E49" s="19">
        <v>200</v>
      </c>
      <c r="F49" s="19"/>
      <c r="H49" s="19"/>
      <c r="J49" s="19"/>
      <c r="L49" s="19"/>
      <c r="N49" s="19"/>
      <c r="P49" s="19"/>
    </row>
    <row r="50" spans="5:16" ht="12.75" hidden="1">
      <c r="E50" s="19"/>
      <c r="F50" s="19"/>
      <c r="H50" s="19"/>
      <c r="J50" s="19"/>
      <c r="L50" s="19"/>
      <c r="N50" s="19"/>
      <c r="P50" s="19"/>
    </row>
    <row r="51" spans="3:5" ht="12.75" hidden="1">
      <c r="C51" t="s">
        <v>21</v>
      </c>
      <c r="E51" t="e">
        <f>#VALUE!</f>
        <v>#VALUE!</v>
      </c>
    </row>
    <row r="52" spans="3:5" ht="12.75" hidden="1">
      <c r="C52" s="37" t="s">
        <v>37</v>
      </c>
      <c r="E52" t="str">
        <f>IF($E$15=20,$K$40:$K$42,IF($E$15=25,$K$41:$K$42,IF($E$15=32,$K$40:$K$43,IF($E$15=40,$K$41:$K$43,IF($E$15=50,$K$41:$K$43,IF($E$15=65,$K$42:$K$43,IF($E$15=80,$K$42:$K$43,IF($E$15=100,$K$42:$K$43,$K$43))))))))</f>
        <v>Ф</v>
      </c>
    </row>
    <row r="53" ht="12.75" hidden="1"/>
    <row r="54" ht="12.75" hidden="1"/>
    <row r="55" ht="12.75" hidden="1"/>
    <row r="56" ht="12.75" hidden="1"/>
  </sheetData>
  <sheetProtection/>
  <mergeCells count="26">
    <mergeCell ref="Q14:R14"/>
    <mergeCell ref="R19:S19"/>
    <mergeCell ref="R20:S20"/>
    <mergeCell ref="R21:S21"/>
    <mergeCell ref="R22:S22"/>
    <mergeCell ref="R23:S23"/>
    <mergeCell ref="E31:E32"/>
    <mergeCell ref="E25:E26"/>
    <mergeCell ref="E21:E22"/>
    <mergeCell ref="E23:E24"/>
    <mergeCell ref="Q13:T13"/>
    <mergeCell ref="K13:K14"/>
    <mergeCell ref="M13:M14"/>
    <mergeCell ref="N13:P14"/>
    <mergeCell ref="E27:E28"/>
    <mergeCell ref="E19:E20"/>
    <mergeCell ref="Q16:X16"/>
    <mergeCell ref="R17:S17"/>
    <mergeCell ref="R18:S18"/>
    <mergeCell ref="R24:S24"/>
    <mergeCell ref="Q15:R15"/>
    <mergeCell ref="E29:E30"/>
    <mergeCell ref="E17:E18"/>
    <mergeCell ref="R25:S25"/>
    <mergeCell ref="R26:S26"/>
    <mergeCell ref="R27:S27"/>
  </mergeCells>
  <dataValidations count="7">
    <dataValidation type="list" allowBlank="1" showInputMessage="1" showErrorMessage="1" sqref="I15">
      <formula1>$I$17:$I$19</formula1>
    </dataValidation>
    <dataValidation type="list" allowBlank="1" showInputMessage="1" showErrorMessage="1" sqref="E15">
      <formula1>$E$40:$E$49</formula1>
    </dataValidation>
    <dataValidation type="list" allowBlank="1" showInputMessage="1" showErrorMessage="1" sqref="M15">
      <formula1>$M$40:$M$42</formula1>
    </dataValidation>
    <dataValidation type="list" allowBlank="1" showInputMessage="1" showErrorMessage="1" sqref="Q15:R15 T15">
      <formula1>$R$17:$R$27</formula1>
    </dataValidation>
    <dataValidation type="list" allowBlank="1" showInputMessage="1" showErrorMessage="1" sqref="K15">
      <formula1>IF($E$15=20,$K$40:$K$42,IF($E$15=25,$K$41:$K$42,IF($E$15=32,$K$40:$K$42,IF($E$15=40,$K$41:$K$42,IF($E$15=50,$K$41:$K$43,IF($E$15=65,$K$42:$K$43,IF($E$15=80,$K$42:$K$43,IF($E$15=100,$K$42:$K$43,$K$43))))))))</formula1>
    </dataValidation>
    <dataValidation type="list" allowBlank="1" showInputMessage="1" showErrorMessage="1" sqref="O15">
      <formula1>IF($M$15="IP68",$O$41:$O$46,$O$40)</formula1>
    </dataValidation>
    <dataValidation type="list" allowBlank="1" showInputMessage="1" showErrorMessage="1" sqref="G15">
      <formula1>IF(E15&lt;150,AB16:AB17,AB16)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Путь</cp:lastModifiedBy>
  <cp:lastPrinted>2012-10-31T06:00:04Z</cp:lastPrinted>
  <dcterms:created xsi:type="dcterms:W3CDTF">2011-11-15T17:52:39Z</dcterms:created>
  <dcterms:modified xsi:type="dcterms:W3CDTF">2021-05-18T12:34:02Z</dcterms:modified>
  <cp:category/>
  <cp:version/>
  <cp:contentType/>
  <cp:contentStatus/>
</cp:coreProperties>
</file>